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方案表" sheetId="1" r:id="rId1"/>
  </sheets>
  <definedNames>
    <definedName name="_xlnm.Print_Titles" localSheetId="0">'方案表'!$4:$4</definedName>
    <definedName name="_xlnm.Print_Area" localSheetId="0">'方案表'!$A$1:$F$54</definedName>
    <definedName name="_xlnm._FilterDatabase" localSheetId="0" hidden="1">'方案表'!$A$4:$F$54</definedName>
  </definedNames>
  <calcPr fullCalcOnLoad="1"/>
</workbook>
</file>

<file path=xl/sharedStrings.xml><?xml version="1.0" encoding="utf-8"?>
<sst xmlns="http://schemas.openxmlformats.org/spreadsheetml/2006/main" count="158" uniqueCount="103">
  <si>
    <t>附件1</t>
  </si>
  <si>
    <t>2023年民航发展基金转移支付支出预算下达情况总表</t>
  </si>
  <si>
    <t>单位：万元</t>
  </si>
  <si>
    <t>序号</t>
  </si>
  <si>
    <t>地区</t>
  </si>
  <si>
    <t>补贴项目类别</t>
  </si>
  <si>
    <t>项目单位</t>
  </si>
  <si>
    <t>具体项目名称</t>
  </si>
  <si>
    <t>预算金额</t>
  </si>
  <si>
    <t>总 计</t>
  </si>
  <si>
    <t>山西省合计</t>
  </si>
  <si>
    <t>山西省</t>
  </si>
  <si>
    <t>地方单位基础设施建设投资补助项目（集中安排）</t>
  </si>
  <si>
    <t>运城民航机场有限公司</t>
  </si>
  <si>
    <t>运城机场飞行区改扩建工程</t>
  </si>
  <si>
    <t>运城机场航站区改扩建工程机场工程</t>
  </si>
  <si>
    <t>内蒙古自治区合计</t>
  </si>
  <si>
    <t>内蒙古自治区</t>
  </si>
  <si>
    <t>内蒙古自治区民航机场集团有限责任公司</t>
  </si>
  <si>
    <t>锡林浩特机场飞行区道面加盖工程机场工程</t>
  </si>
  <si>
    <t>赤峰市城市建设投资（集团）有限公司</t>
  </si>
  <si>
    <t>赤峰军民合用机场改扩建机场工程</t>
  </si>
  <si>
    <t>呼和浩特机场建设管理投资有限责任公司</t>
  </si>
  <si>
    <t>呼和浩特新机场</t>
  </si>
  <si>
    <t>黑龙江省合计</t>
  </si>
  <si>
    <t>黑龙江省</t>
  </si>
  <si>
    <t>鸡西市机场改扩建项目工程指挥部办公室</t>
  </si>
  <si>
    <t>鸡西机场改扩建工程项目机场工程</t>
  </si>
  <si>
    <t>漠河机场改扩建项目指挥部</t>
  </si>
  <si>
    <t>漠河机场改扩建项目机场工程</t>
  </si>
  <si>
    <t>黑龙江机场管理集团有限公司</t>
  </si>
  <si>
    <t>哈尔滨机场平行滑行道整修项目</t>
  </si>
  <si>
    <t>哈尔滨太平国际机场T1航站楼安全服务提升改造工程项目</t>
  </si>
  <si>
    <t>安徽省合计</t>
  </si>
  <si>
    <t>安徽省</t>
  </si>
  <si>
    <t>阜阳民用航空中心</t>
  </si>
  <si>
    <t>阜阳机场扩建工程</t>
  </si>
  <si>
    <t>安庆市交通投资有限公司</t>
  </si>
  <si>
    <t>安庆机场（民用部分）改扩建工程机场工程</t>
  </si>
  <si>
    <t>安徽民航机场集团有限公司</t>
  </si>
  <si>
    <t>合肥新桥国际机场机坪改扩建工程机场工程</t>
  </si>
  <si>
    <t>山东省合计</t>
  </si>
  <si>
    <t>山东省</t>
  </si>
  <si>
    <t>临沂国际机场有限公司</t>
  </si>
  <si>
    <t>临沂启阳机场航站楼改扩建及附属工程机场工程</t>
  </si>
  <si>
    <t>河南省合计</t>
  </si>
  <si>
    <t>河南省</t>
  </si>
  <si>
    <t>河南省机场集团有限公司</t>
  </si>
  <si>
    <t>郑州新郑国际机场三期扩建工程北货运区及飞行区配套工程机场工程</t>
  </si>
  <si>
    <t>湖北省合计</t>
  </si>
  <si>
    <t>湖北省</t>
  </si>
  <si>
    <t>武汉天河机场有限责任公司</t>
  </si>
  <si>
    <t>武汉天河机场5号机坪扩建项目机场工程</t>
  </si>
  <si>
    <t>武汉天河机场第三跑道配套机坪及设施工程机场工程</t>
  </si>
  <si>
    <t>湖南省合计</t>
  </si>
  <si>
    <t>湖南省</t>
  </si>
  <si>
    <t>郴州市交通建设投资有限责任公司</t>
  </si>
  <si>
    <t>新建郴州机场</t>
  </si>
  <si>
    <t>湘西厚驿机场有限责任公司</t>
  </si>
  <si>
    <t>新建湘西机场</t>
  </si>
  <si>
    <t>衡阳南岳机场投资有限公司</t>
  </si>
  <si>
    <t>衡阳机场站坪扩建工程</t>
  </si>
  <si>
    <t>湖南机场集团公司</t>
  </si>
  <si>
    <t>长沙黄花国际机场西南站坪二期扩建工程机场工程</t>
  </si>
  <si>
    <t>长沙黄花国际机场西北站坪扩建工程机场工程</t>
  </si>
  <si>
    <t>广西壮族自治区合计</t>
  </si>
  <si>
    <t>广西壮族自治区</t>
  </si>
  <si>
    <t>广西机场管理集团有限责任公司</t>
  </si>
  <si>
    <t>北海机场站坪扩建项目机场工程</t>
  </si>
  <si>
    <t>四川省合计</t>
  </si>
  <si>
    <t>四川省</t>
  </si>
  <si>
    <t>四川省机场集团有限公司</t>
  </si>
  <si>
    <t>西昌机场运行安全保障设施更新改造工程</t>
  </si>
  <si>
    <t>绵阳机场（集团）有限公司</t>
  </si>
  <si>
    <t>绵阳南郊机场T2航站楼建设项目机场工程</t>
  </si>
  <si>
    <t>贵州省合计</t>
  </si>
  <si>
    <t>贵州省</t>
  </si>
  <si>
    <t>贵州省机场集团有限公司</t>
  </si>
  <si>
    <t>荔波机场改扩建工程机场工程</t>
  </si>
  <si>
    <t>西藏自治区合计</t>
  </si>
  <si>
    <t>西藏自治区</t>
  </si>
  <si>
    <t>西藏民航发展投资有限公司</t>
  </si>
  <si>
    <t>西藏应急救援基地应急救援直升机购置项目</t>
  </si>
  <si>
    <t>陕西省合计</t>
  </si>
  <si>
    <t>陕西省</t>
  </si>
  <si>
    <t>西部机场集团有限公司</t>
  </si>
  <si>
    <t>西安机场三期扩建工程</t>
  </si>
  <si>
    <t>甘肃省合计</t>
  </si>
  <si>
    <t>甘肃省</t>
  </si>
  <si>
    <t>甘肃省民航机场集团有限公司</t>
  </si>
  <si>
    <t>兰州机场三期扩建工程</t>
  </si>
  <si>
    <t>青海省合计</t>
  </si>
  <si>
    <t>青海省</t>
  </si>
  <si>
    <t>西部机场集团青海机场有限公司</t>
  </si>
  <si>
    <t>玉树机场改扩建工程</t>
  </si>
  <si>
    <t>西宁机场三期扩建工程</t>
  </si>
  <si>
    <t>新疆维吾尔自治区合计</t>
  </si>
  <si>
    <t>新疆维吾尔自治区</t>
  </si>
  <si>
    <t>新疆机场（集团）有限责任公司</t>
  </si>
  <si>
    <t>新疆机场安全保卫设施专项整治</t>
  </si>
  <si>
    <t>乌鲁木齐临空开发建设投资集团有限公司</t>
  </si>
  <si>
    <t>乌鲁木齐国际机场北区改扩建工程</t>
  </si>
  <si>
    <t>吐鲁番机场改扩建工程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</si>
</sst>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0_);[Red]\(0.0\)"/>
    <numFmt numFmtId="178" formatCode="0_);[Red]\(0\)"/>
  </numFmts>
  <fonts count="47">
    <font>
      <sz val="11"/>
      <color theme="1"/>
      <name val="Calibri"/>
      <family val="0"/>
    </font>
    <font>
      <sz val="11"/>
      <name val="宋体"/>
      <family val="0"/>
    </font>
    <font>
      <sz val="8.5"/>
      <color indexed="8"/>
      <name val="宋体"/>
      <family val="0"/>
    </font>
    <font>
      <sz val="12"/>
      <color indexed="8"/>
      <name val="黑体"/>
      <family val="0"/>
    </font>
    <font>
      <sz val="22"/>
      <color indexed="8"/>
      <name val="方正小标宋_GBK"/>
      <family val="0"/>
    </font>
    <font>
      <sz val="11"/>
      <color indexed="8"/>
      <name val="宋体"/>
      <family val="0"/>
    </font>
    <font>
      <b/>
      <sz val="11"/>
      <color indexed="8"/>
      <name val="宋体"/>
      <family val="0"/>
    </font>
    <font>
      <b/>
      <sz val="12"/>
      <color indexed="8"/>
      <name val="黑体"/>
      <family val="0"/>
    </font>
    <font>
      <b/>
      <sz val="11"/>
      <color indexed="8"/>
      <name val="黑体"/>
      <family val="0"/>
    </font>
    <font>
      <sz val="24"/>
      <color indexed="8"/>
      <name val="黑体"/>
      <family val="0"/>
    </font>
    <font>
      <sz val="24"/>
      <color indexed="8"/>
      <name val="宋体"/>
      <family val="0"/>
    </font>
    <font>
      <sz val="11"/>
      <color indexed="62"/>
      <name val="宋体"/>
      <family val="0"/>
    </font>
    <font>
      <b/>
      <sz val="11"/>
      <color indexed="54"/>
      <name val="宋体"/>
      <family val="0"/>
    </font>
    <font>
      <b/>
      <sz val="15"/>
      <color indexed="54"/>
      <name val="宋体"/>
      <family val="0"/>
    </font>
    <font>
      <i/>
      <sz val="11"/>
      <color indexed="23"/>
      <name val="宋体"/>
      <family val="0"/>
    </font>
    <font>
      <b/>
      <sz val="13"/>
      <color indexed="54"/>
      <name val="宋体"/>
      <family val="0"/>
    </font>
    <font>
      <sz val="12"/>
      <name val="宋体"/>
      <family val="0"/>
    </font>
    <font>
      <sz val="11"/>
      <color indexed="9"/>
      <name val="宋体"/>
      <family val="0"/>
    </font>
    <font>
      <b/>
      <sz val="11"/>
      <color indexed="63"/>
      <name val="宋体"/>
      <family val="0"/>
    </font>
    <font>
      <b/>
      <sz val="11"/>
      <color indexed="53"/>
      <name val="宋体"/>
      <family val="0"/>
    </font>
    <font>
      <sz val="11"/>
      <color indexed="16"/>
      <name val="宋体"/>
      <family val="0"/>
    </font>
    <font>
      <u val="single"/>
      <sz val="11"/>
      <color indexed="20"/>
      <name val="宋体"/>
      <family val="0"/>
    </font>
    <font>
      <sz val="11"/>
      <color indexed="53"/>
      <name val="宋体"/>
      <family val="0"/>
    </font>
    <font>
      <sz val="11"/>
      <color indexed="10"/>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b/>
      <sz val="11"/>
      <color indexed="9"/>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6" fillId="0" borderId="0">
      <alignment vertical="center"/>
      <protection/>
    </xf>
    <xf numFmtId="0" fontId="16" fillId="0" borderId="0">
      <alignment/>
      <protection/>
    </xf>
    <xf numFmtId="0" fontId="16" fillId="0" borderId="0">
      <alignment vertical="center"/>
      <protection/>
    </xf>
    <xf numFmtId="0" fontId="29" fillId="2" borderId="0" applyNumberFormat="0" applyBorder="0" applyAlignment="0" applyProtection="0"/>
    <xf numFmtId="0" fontId="0"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43" fontId="16" fillId="0" borderId="0" applyFont="0" applyFill="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6" fillId="0" borderId="0" applyNumberFormat="0" applyFill="0" applyBorder="0" applyAlignment="0" applyProtection="0"/>
    <xf numFmtId="0" fontId="29"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13" borderId="0" applyNumberFormat="0" applyBorder="0" applyAlignment="0" applyProtection="0"/>
    <xf numFmtId="0" fontId="16" fillId="0" borderId="0">
      <alignment/>
      <protection/>
    </xf>
    <xf numFmtId="0" fontId="41" fillId="0" borderId="6" applyNumberFormat="0" applyFill="0" applyAlignment="0" applyProtection="0"/>
    <xf numFmtId="0" fontId="37"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9"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6" fillId="0" borderId="0">
      <alignment vertical="center"/>
      <protection/>
    </xf>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0" fillId="28" borderId="0" applyNumberFormat="0" applyBorder="0" applyAlignment="0" applyProtection="0"/>
    <xf numFmtId="0" fontId="46" fillId="29" borderId="8" applyNumberFormat="0" applyAlignment="0" applyProtection="0"/>
    <xf numFmtId="0" fontId="0" fillId="30" borderId="0" applyNumberFormat="0" applyBorder="0" applyAlignment="0" applyProtection="0"/>
    <xf numFmtId="0" fontId="29" fillId="31" borderId="0" applyNumberFormat="0" applyBorder="0" applyAlignment="0" applyProtection="0"/>
    <xf numFmtId="0" fontId="0" fillId="32" borderId="0" applyNumberFormat="0" applyBorder="0" applyAlignment="0" applyProtection="0"/>
  </cellStyleXfs>
  <cellXfs count="33">
    <xf numFmtId="0" fontId="0" fillId="0" borderId="0" xfId="0" applyFont="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176" fontId="2" fillId="0" borderId="0" xfId="37" applyNumberFormat="1"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77" fontId="5" fillId="0" borderId="9" xfId="59" applyNumberFormat="1" applyFont="1" applyFill="1" applyBorder="1" applyAlignment="1">
      <alignment horizontal="center" vertical="center" wrapText="1"/>
      <protection/>
    </xf>
    <xf numFmtId="178" fontId="5" fillId="0" borderId="9" xfId="59" applyNumberFormat="1" applyFont="1" applyFill="1" applyBorder="1" applyAlignment="1">
      <alignment horizontal="center" vertical="center" wrapText="1"/>
      <protection/>
    </xf>
    <xf numFmtId="0" fontId="9" fillId="0" borderId="0" xfId="0" applyFont="1" applyFill="1" applyAlignment="1">
      <alignment horizontal="left" vertical="center" wrapText="1"/>
    </xf>
    <xf numFmtId="176" fontId="10" fillId="0" borderId="0" xfId="37" applyNumberFormat="1" applyFont="1" applyFill="1" applyAlignment="1">
      <alignment horizontal="center" vertical="center" wrapText="1"/>
    </xf>
    <xf numFmtId="0" fontId="5" fillId="0" borderId="0" xfId="0" applyFont="1" applyFill="1" applyAlignment="1">
      <alignment horizontal="center" vertical="center" wrapText="1"/>
    </xf>
    <xf numFmtId="176" fontId="3" fillId="0" borderId="0" xfId="37" applyNumberFormat="1" applyFont="1" applyFill="1" applyAlignment="1">
      <alignment horizontal="right" vertical="center" wrapText="1"/>
    </xf>
    <xf numFmtId="176" fontId="6" fillId="0" borderId="9" xfId="37"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176" fontId="7" fillId="0" borderId="9" xfId="37" applyNumberFormat="1" applyFont="1" applyFill="1" applyBorder="1" applyAlignment="1">
      <alignment horizontal="center" vertical="center" wrapText="1"/>
    </xf>
    <xf numFmtId="176" fontId="8" fillId="0" borderId="9" xfId="37" applyNumberFormat="1" applyFont="1" applyFill="1" applyBorder="1" applyAlignment="1">
      <alignment horizontal="center" vertical="center" wrapText="1"/>
    </xf>
    <xf numFmtId="177" fontId="5" fillId="0" borderId="9" xfId="59" applyNumberFormat="1" applyFont="1" applyFill="1" applyBorder="1" applyAlignment="1">
      <alignment vertical="center" wrapText="1"/>
      <protection/>
    </xf>
    <xf numFmtId="176" fontId="5" fillId="0" borderId="9" xfId="37" applyNumberFormat="1" applyFont="1" applyFill="1" applyBorder="1" applyAlignment="1">
      <alignment vertical="center" wrapText="1"/>
    </xf>
    <xf numFmtId="0" fontId="1" fillId="0" borderId="9" xfId="0" applyFont="1" applyFill="1" applyBorder="1" applyAlignment="1">
      <alignment horizontal="left" vertical="center" wrapText="1"/>
    </xf>
    <xf numFmtId="177" fontId="5" fillId="0" borderId="9" xfId="59" applyNumberFormat="1" applyFont="1" applyFill="1" applyBorder="1" applyAlignment="1">
      <alignment horizontal="left" vertical="center" wrapText="1"/>
      <protection/>
    </xf>
    <xf numFmtId="176" fontId="5" fillId="0" borderId="9" xfId="37" applyNumberFormat="1" applyFont="1" applyFill="1" applyBorder="1" applyAlignment="1">
      <alignment horizontal="center" vertical="center" wrapText="1"/>
    </xf>
    <xf numFmtId="176" fontId="1" fillId="0" borderId="9" xfId="0" applyNumberFormat="1" applyFont="1" applyFill="1" applyBorder="1" applyAlignment="1">
      <alignment vertical="center" wrapText="1"/>
    </xf>
    <xf numFmtId="0" fontId="5" fillId="0" borderId="9" xfId="59" applyFont="1" applyFill="1" applyBorder="1" applyAlignment="1">
      <alignment horizontal="left" vertical="center" wrapText="1"/>
      <protection/>
    </xf>
  </cellXfs>
  <cellStyles count="55">
    <cellStyle name="Normal" xfId="0"/>
    <cellStyle name="常规 5" xfId="15"/>
    <cellStyle name="常规 31" xfId="16"/>
    <cellStyle name="常规_Sheet3 2" xfId="17"/>
    <cellStyle name="60% - 强调文字颜色 6" xfId="18"/>
    <cellStyle name="20% - 强调文字颜色 6" xfId="19"/>
    <cellStyle name="输出" xfId="20"/>
    <cellStyle name="检查单元格" xfId="21"/>
    <cellStyle name="差" xfId="22"/>
    <cellStyle name="千位分隔 2"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40% - 强调文字颜色 1" xfId="35"/>
    <cellStyle name="强调文字颜色 6" xfId="36"/>
    <cellStyle name="Comma" xfId="37"/>
    <cellStyle name="标题" xfId="38"/>
    <cellStyle name="Followed Hyperlink" xfId="39"/>
    <cellStyle name="40% - 强调文字颜色 4" xfId="40"/>
    <cellStyle name="常规 3" xfId="41"/>
    <cellStyle name="链接单元格" xfId="42"/>
    <cellStyle name="标题 4" xfId="43"/>
    <cellStyle name="20% - 强调文字颜色 2" xfId="44"/>
    <cellStyle name="Currency [0]" xfId="45"/>
    <cellStyle name="警告文本"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60% - 强调文字颜色 1" xfId="56"/>
    <cellStyle name="强调文字颜色 2" xfId="57"/>
    <cellStyle name="60% - 强调文字颜色 5" xfId="58"/>
    <cellStyle name="常规_Sheet3"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4"/>
  <sheetViews>
    <sheetView tabSelected="1" view="pageBreakPreview" zoomScale="70" zoomScaleSheetLayoutView="70" workbookViewId="0" topLeftCell="A1">
      <pane ySplit="5" topLeftCell="A6" activePane="bottomLeft" state="frozen"/>
      <selection pane="bottomLeft" activeCell="A2" sqref="A2:F2"/>
    </sheetView>
  </sheetViews>
  <sheetFormatPr defaultColWidth="9.00390625" defaultRowHeight="15"/>
  <cols>
    <col min="1" max="1" width="6.8515625" style="1" customWidth="1"/>
    <col min="2" max="2" width="16.421875" style="1" customWidth="1"/>
    <col min="3" max="3" width="25.140625" style="1" customWidth="1"/>
    <col min="4" max="4" width="39.140625" style="1" customWidth="1"/>
    <col min="5" max="5" width="54.57421875" style="2" customWidth="1"/>
    <col min="6" max="6" width="15.140625" style="3" customWidth="1"/>
  </cols>
  <sheetData>
    <row r="1" spans="1:6" ht="32.25">
      <c r="A1" s="4" t="s">
        <v>0</v>
      </c>
      <c r="B1" s="4"/>
      <c r="C1" s="4"/>
      <c r="D1" s="5"/>
      <c r="E1" s="18"/>
      <c r="F1" s="19"/>
    </row>
    <row r="2" spans="1:6" ht="25.5">
      <c r="A2" s="6" t="s">
        <v>1</v>
      </c>
      <c r="B2" s="6"/>
      <c r="C2" s="6"/>
      <c r="D2" s="6"/>
      <c r="E2" s="6"/>
      <c r="F2" s="6"/>
    </row>
    <row r="3" spans="1:6" ht="22.5" customHeight="1">
      <c r="A3" s="7"/>
      <c r="B3" s="7"/>
      <c r="C3" s="7"/>
      <c r="D3" s="7"/>
      <c r="E3" s="20"/>
      <c r="F3" s="21" t="s">
        <v>2</v>
      </c>
    </row>
    <row r="4" spans="1:6" ht="34.5" customHeight="1">
      <c r="A4" s="8" t="s">
        <v>3</v>
      </c>
      <c r="B4" s="8" t="s">
        <v>4</v>
      </c>
      <c r="C4" s="9" t="s">
        <v>5</v>
      </c>
      <c r="D4" s="8" t="s">
        <v>6</v>
      </c>
      <c r="E4" s="8" t="s">
        <v>7</v>
      </c>
      <c r="F4" s="22" t="s">
        <v>8</v>
      </c>
    </row>
    <row r="5" spans="1:6" ht="34.5" customHeight="1">
      <c r="A5" s="10" t="s">
        <v>9</v>
      </c>
      <c r="B5" s="11"/>
      <c r="C5" s="11"/>
      <c r="D5" s="11"/>
      <c r="E5" s="23"/>
      <c r="F5" s="24">
        <f>F6+F9+F13+F18+F22+F24+F26+F29+F35+F37+F40+F42+F44+F46+F48+F51</f>
        <v>265600</v>
      </c>
    </row>
    <row r="6" spans="1:6" ht="34.5" customHeight="1">
      <c r="A6" s="12" t="s">
        <v>10</v>
      </c>
      <c r="B6" s="12"/>
      <c r="C6" s="12"/>
      <c r="D6" s="13"/>
      <c r="E6" s="12"/>
      <c r="F6" s="25">
        <f>F7+F8</f>
        <v>10400</v>
      </c>
    </row>
    <row r="7" spans="1:6" ht="33" customHeight="1">
      <c r="A7" s="14">
        <v>1</v>
      </c>
      <c r="B7" s="14" t="s">
        <v>11</v>
      </c>
      <c r="C7" s="15" t="s">
        <v>12</v>
      </c>
      <c r="D7" s="16" t="s">
        <v>13</v>
      </c>
      <c r="E7" s="26" t="s">
        <v>14</v>
      </c>
      <c r="F7" s="27">
        <v>8100</v>
      </c>
    </row>
    <row r="8" spans="1:6" ht="34.5" customHeight="1">
      <c r="A8" s="14">
        <v>2</v>
      </c>
      <c r="B8" s="14" t="s">
        <v>11</v>
      </c>
      <c r="C8" s="15" t="s">
        <v>12</v>
      </c>
      <c r="D8" s="16" t="s">
        <v>13</v>
      </c>
      <c r="E8" s="26" t="s">
        <v>15</v>
      </c>
      <c r="F8" s="27">
        <v>2300</v>
      </c>
    </row>
    <row r="9" spans="1:6" ht="34.5" customHeight="1">
      <c r="A9" s="12" t="s">
        <v>16</v>
      </c>
      <c r="B9" s="12"/>
      <c r="C9" s="12"/>
      <c r="D9" s="13"/>
      <c r="E9" s="12"/>
      <c r="F9" s="25">
        <f>F10+F11+F12</f>
        <v>21500</v>
      </c>
    </row>
    <row r="10" spans="1:6" ht="34.5" customHeight="1">
      <c r="A10" s="15">
        <v>3</v>
      </c>
      <c r="B10" s="15" t="s">
        <v>17</v>
      </c>
      <c r="C10" s="15" t="s">
        <v>12</v>
      </c>
      <c r="D10" s="15" t="s">
        <v>18</v>
      </c>
      <c r="E10" s="28" t="s">
        <v>19</v>
      </c>
      <c r="F10" s="27">
        <v>2100</v>
      </c>
    </row>
    <row r="11" spans="1:6" ht="34.5" customHeight="1">
      <c r="A11" s="15">
        <v>4</v>
      </c>
      <c r="B11" s="15" t="s">
        <v>17</v>
      </c>
      <c r="C11" s="15" t="s">
        <v>12</v>
      </c>
      <c r="D11" s="15" t="s">
        <v>20</v>
      </c>
      <c r="E11" s="28" t="s">
        <v>21</v>
      </c>
      <c r="F11" s="27">
        <v>5400</v>
      </c>
    </row>
    <row r="12" spans="1:6" ht="34.5" customHeight="1">
      <c r="A12" s="15">
        <v>5</v>
      </c>
      <c r="B12" s="15" t="s">
        <v>17</v>
      </c>
      <c r="C12" s="15" t="s">
        <v>12</v>
      </c>
      <c r="D12" s="15" t="s">
        <v>22</v>
      </c>
      <c r="E12" s="28" t="s">
        <v>23</v>
      </c>
      <c r="F12" s="27">
        <v>14000</v>
      </c>
    </row>
    <row r="13" spans="1:6" ht="34.5" customHeight="1">
      <c r="A13" s="12" t="s">
        <v>24</v>
      </c>
      <c r="B13" s="12"/>
      <c r="C13" s="12"/>
      <c r="D13" s="13"/>
      <c r="E13" s="12"/>
      <c r="F13" s="25">
        <f>SUM(F14:F17)</f>
        <v>30300</v>
      </c>
    </row>
    <row r="14" spans="1:6" ht="34.5" customHeight="1">
      <c r="A14" s="17">
        <v>6</v>
      </c>
      <c r="B14" s="17" t="s">
        <v>25</v>
      </c>
      <c r="C14" s="15" t="s">
        <v>12</v>
      </c>
      <c r="D14" s="16" t="s">
        <v>26</v>
      </c>
      <c r="E14" s="29" t="s">
        <v>27</v>
      </c>
      <c r="F14" s="27">
        <v>12100</v>
      </c>
    </row>
    <row r="15" spans="1:6" ht="34.5" customHeight="1">
      <c r="A15" s="17">
        <v>7</v>
      </c>
      <c r="B15" s="17" t="s">
        <v>25</v>
      </c>
      <c r="C15" s="15" t="s">
        <v>12</v>
      </c>
      <c r="D15" s="16" t="s">
        <v>28</v>
      </c>
      <c r="E15" s="29" t="s">
        <v>29</v>
      </c>
      <c r="F15" s="27">
        <v>13000</v>
      </c>
    </row>
    <row r="16" spans="1:6" ht="34.5" customHeight="1">
      <c r="A16" s="17">
        <v>8</v>
      </c>
      <c r="B16" s="17" t="s">
        <v>25</v>
      </c>
      <c r="C16" s="15" t="s">
        <v>12</v>
      </c>
      <c r="D16" s="16" t="s">
        <v>30</v>
      </c>
      <c r="E16" s="29" t="s">
        <v>31</v>
      </c>
      <c r="F16" s="27">
        <v>2000</v>
      </c>
    </row>
    <row r="17" spans="1:6" ht="34.5" customHeight="1">
      <c r="A17" s="17">
        <v>9</v>
      </c>
      <c r="B17" s="17" t="s">
        <v>25</v>
      </c>
      <c r="C17" s="15" t="s">
        <v>12</v>
      </c>
      <c r="D17" s="16" t="s">
        <v>30</v>
      </c>
      <c r="E17" s="29" t="s">
        <v>32</v>
      </c>
      <c r="F17" s="27">
        <v>3200</v>
      </c>
    </row>
    <row r="18" spans="1:6" ht="34.5" customHeight="1">
      <c r="A18" s="12" t="s">
        <v>33</v>
      </c>
      <c r="B18" s="12"/>
      <c r="C18" s="12"/>
      <c r="D18" s="13"/>
      <c r="E18" s="12"/>
      <c r="F18" s="25">
        <f>F19+F20+F21</f>
        <v>15800</v>
      </c>
    </row>
    <row r="19" spans="1:6" ht="34.5" customHeight="1">
      <c r="A19" s="17">
        <v>10</v>
      </c>
      <c r="B19" s="17" t="s">
        <v>34</v>
      </c>
      <c r="C19" s="15" t="s">
        <v>12</v>
      </c>
      <c r="D19" s="16" t="s">
        <v>35</v>
      </c>
      <c r="E19" s="29" t="s">
        <v>36</v>
      </c>
      <c r="F19" s="27">
        <v>6200</v>
      </c>
    </row>
    <row r="20" spans="1:6" ht="34.5" customHeight="1">
      <c r="A20" s="17">
        <v>11</v>
      </c>
      <c r="B20" s="17" t="s">
        <v>34</v>
      </c>
      <c r="C20" s="15" t="s">
        <v>12</v>
      </c>
      <c r="D20" s="16" t="s">
        <v>37</v>
      </c>
      <c r="E20" s="29" t="s">
        <v>38</v>
      </c>
      <c r="F20" s="27">
        <v>3300</v>
      </c>
    </row>
    <row r="21" spans="1:6" ht="34.5" customHeight="1">
      <c r="A21" s="17">
        <v>12</v>
      </c>
      <c r="B21" s="17" t="s">
        <v>34</v>
      </c>
      <c r="C21" s="15" t="s">
        <v>12</v>
      </c>
      <c r="D21" s="16" t="s">
        <v>39</v>
      </c>
      <c r="E21" s="29" t="s">
        <v>40</v>
      </c>
      <c r="F21" s="27">
        <v>6300</v>
      </c>
    </row>
    <row r="22" spans="1:6" ht="34.5" customHeight="1">
      <c r="A22" s="12" t="s">
        <v>41</v>
      </c>
      <c r="B22" s="12"/>
      <c r="C22" s="12"/>
      <c r="D22" s="13"/>
      <c r="E22" s="12"/>
      <c r="F22" s="25">
        <f>F23</f>
        <v>10000</v>
      </c>
    </row>
    <row r="23" spans="1:6" ht="34.5" customHeight="1">
      <c r="A23" s="17">
        <v>13</v>
      </c>
      <c r="B23" s="17" t="s">
        <v>42</v>
      </c>
      <c r="C23" s="15" t="s">
        <v>12</v>
      </c>
      <c r="D23" s="16" t="s">
        <v>43</v>
      </c>
      <c r="E23" s="29" t="s">
        <v>44</v>
      </c>
      <c r="F23" s="30">
        <v>10000</v>
      </c>
    </row>
    <row r="24" spans="1:6" ht="34.5" customHeight="1">
      <c r="A24" s="12" t="s">
        <v>45</v>
      </c>
      <c r="B24" s="12"/>
      <c r="C24" s="12"/>
      <c r="D24" s="13"/>
      <c r="E24" s="12"/>
      <c r="F24" s="25">
        <f>F25</f>
        <v>10000</v>
      </c>
    </row>
    <row r="25" spans="1:6" ht="34.5" customHeight="1">
      <c r="A25" s="17">
        <v>14</v>
      </c>
      <c r="B25" s="17" t="s">
        <v>46</v>
      </c>
      <c r="C25" s="15" t="s">
        <v>12</v>
      </c>
      <c r="D25" s="16" t="s">
        <v>47</v>
      </c>
      <c r="E25" s="29" t="s">
        <v>48</v>
      </c>
      <c r="F25" s="27">
        <v>10000</v>
      </c>
    </row>
    <row r="26" spans="1:6" ht="34.5" customHeight="1">
      <c r="A26" s="12" t="s">
        <v>49</v>
      </c>
      <c r="B26" s="12"/>
      <c r="C26" s="12"/>
      <c r="D26" s="13"/>
      <c r="E26" s="12"/>
      <c r="F26" s="25">
        <f>F27+F28</f>
        <v>9300</v>
      </c>
    </row>
    <row r="27" spans="1:6" ht="34.5" customHeight="1">
      <c r="A27" s="17">
        <v>15</v>
      </c>
      <c r="B27" s="17" t="s">
        <v>50</v>
      </c>
      <c r="C27" s="15" t="s">
        <v>12</v>
      </c>
      <c r="D27" s="16" t="s">
        <v>51</v>
      </c>
      <c r="E27" s="29" t="s">
        <v>52</v>
      </c>
      <c r="F27" s="27">
        <v>1200</v>
      </c>
    </row>
    <row r="28" spans="1:6" ht="34.5" customHeight="1">
      <c r="A28" s="17">
        <v>16</v>
      </c>
      <c r="B28" s="17" t="s">
        <v>50</v>
      </c>
      <c r="C28" s="15" t="s">
        <v>12</v>
      </c>
      <c r="D28" s="16" t="s">
        <v>51</v>
      </c>
      <c r="E28" s="29" t="s">
        <v>53</v>
      </c>
      <c r="F28" s="27">
        <v>8100</v>
      </c>
    </row>
    <row r="29" spans="1:6" ht="34.5" customHeight="1">
      <c r="A29" s="12" t="s">
        <v>54</v>
      </c>
      <c r="B29" s="12"/>
      <c r="C29" s="12"/>
      <c r="D29" s="13"/>
      <c r="E29" s="12"/>
      <c r="F29" s="25">
        <f>SUM(F30:F34)</f>
        <v>26894</v>
      </c>
    </row>
    <row r="30" spans="1:6" ht="34.5" customHeight="1">
      <c r="A30" s="17">
        <v>17</v>
      </c>
      <c r="B30" s="17" t="s">
        <v>55</v>
      </c>
      <c r="C30" s="15" t="s">
        <v>12</v>
      </c>
      <c r="D30" s="16" t="s">
        <v>56</v>
      </c>
      <c r="E30" s="29" t="s">
        <v>57</v>
      </c>
      <c r="F30" s="27">
        <v>447</v>
      </c>
    </row>
    <row r="31" spans="1:6" ht="34.5" customHeight="1">
      <c r="A31" s="17">
        <v>18</v>
      </c>
      <c r="B31" s="17" t="s">
        <v>55</v>
      </c>
      <c r="C31" s="15" t="s">
        <v>12</v>
      </c>
      <c r="D31" s="16" t="s">
        <v>58</v>
      </c>
      <c r="E31" s="29" t="s">
        <v>59</v>
      </c>
      <c r="F31" s="27">
        <v>447</v>
      </c>
    </row>
    <row r="32" spans="1:6" ht="34.5" customHeight="1">
      <c r="A32" s="17">
        <v>19</v>
      </c>
      <c r="B32" s="17" t="s">
        <v>55</v>
      </c>
      <c r="C32" s="15" t="s">
        <v>12</v>
      </c>
      <c r="D32" s="16" t="s">
        <v>60</v>
      </c>
      <c r="E32" s="29" t="s">
        <v>61</v>
      </c>
      <c r="F32" s="27">
        <v>5600</v>
      </c>
    </row>
    <row r="33" spans="1:6" ht="34.5" customHeight="1">
      <c r="A33" s="17">
        <v>20</v>
      </c>
      <c r="B33" s="17" t="s">
        <v>55</v>
      </c>
      <c r="C33" s="15" t="s">
        <v>12</v>
      </c>
      <c r="D33" s="16" t="s">
        <v>62</v>
      </c>
      <c r="E33" s="29" t="s">
        <v>63</v>
      </c>
      <c r="F33" s="27">
        <v>13500</v>
      </c>
    </row>
    <row r="34" spans="1:6" ht="34.5" customHeight="1">
      <c r="A34" s="17">
        <v>21</v>
      </c>
      <c r="B34" s="17" t="s">
        <v>55</v>
      </c>
      <c r="C34" s="15" t="s">
        <v>12</v>
      </c>
      <c r="D34" s="16" t="s">
        <v>62</v>
      </c>
      <c r="E34" s="29" t="s">
        <v>64</v>
      </c>
      <c r="F34" s="27">
        <v>6900</v>
      </c>
    </row>
    <row r="35" spans="1:6" ht="34.5" customHeight="1">
      <c r="A35" s="12" t="s">
        <v>65</v>
      </c>
      <c r="B35" s="12"/>
      <c r="C35" s="12"/>
      <c r="D35" s="13"/>
      <c r="E35" s="12"/>
      <c r="F35" s="25">
        <f>F36</f>
        <v>6000</v>
      </c>
    </row>
    <row r="36" spans="1:6" ht="34.5" customHeight="1">
      <c r="A36" s="17">
        <v>22</v>
      </c>
      <c r="B36" s="17" t="s">
        <v>66</v>
      </c>
      <c r="C36" s="15" t="s">
        <v>12</v>
      </c>
      <c r="D36" s="16" t="s">
        <v>67</v>
      </c>
      <c r="E36" s="29" t="s">
        <v>68</v>
      </c>
      <c r="F36" s="31">
        <v>6000</v>
      </c>
    </row>
    <row r="37" spans="1:6" ht="34.5" customHeight="1">
      <c r="A37" s="12" t="s">
        <v>69</v>
      </c>
      <c r="B37" s="12"/>
      <c r="C37" s="12"/>
      <c r="D37" s="13"/>
      <c r="E37" s="12"/>
      <c r="F37" s="25">
        <f>F38+F39</f>
        <v>4900</v>
      </c>
    </row>
    <row r="38" spans="1:6" ht="34.5" customHeight="1">
      <c r="A38" s="17">
        <v>23</v>
      </c>
      <c r="B38" s="17" t="s">
        <v>70</v>
      </c>
      <c r="C38" s="15" t="s">
        <v>12</v>
      </c>
      <c r="D38" s="16" t="s">
        <v>71</v>
      </c>
      <c r="E38" s="32" t="s">
        <v>72</v>
      </c>
      <c r="F38" s="27">
        <v>3100</v>
      </c>
    </row>
    <row r="39" spans="1:6" ht="34.5" customHeight="1">
      <c r="A39" s="17">
        <v>24</v>
      </c>
      <c r="B39" s="17" t="s">
        <v>70</v>
      </c>
      <c r="C39" s="15" t="s">
        <v>12</v>
      </c>
      <c r="D39" s="16" t="s">
        <v>73</v>
      </c>
      <c r="E39" s="32" t="s">
        <v>74</v>
      </c>
      <c r="F39" s="27">
        <v>1800</v>
      </c>
    </row>
    <row r="40" spans="1:6" ht="34.5" customHeight="1">
      <c r="A40" s="12" t="s">
        <v>75</v>
      </c>
      <c r="B40" s="12"/>
      <c r="C40" s="12"/>
      <c r="D40" s="13"/>
      <c r="E40" s="12"/>
      <c r="F40" s="25">
        <f>F41</f>
        <v>12000</v>
      </c>
    </row>
    <row r="41" spans="1:6" ht="34.5" customHeight="1">
      <c r="A41" s="17">
        <v>25</v>
      </c>
      <c r="B41" s="17" t="s">
        <v>76</v>
      </c>
      <c r="C41" s="15" t="s">
        <v>12</v>
      </c>
      <c r="D41" s="16" t="s">
        <v>77</v>
      </c>
      <c r="E41" s="29" t="s">
        <v>78</v>
      </c>
      <c r="F41" s="27">
        <v>12000</v>
      </c>
    </row>
    <row r="42" spans="1:6" ht="34.5" customHeight="1">
      <c r="A42" s="12" t="s">
        <v>79</v>
      </c>
      <c r="B42" s="12"/>
      <c r="C42" s="12"/>
      <c r="D42" s="13"/>
      <c r="E42" s="12"/>
      <c r="F42" s="25">
        <f>F43</f>
        <v>29900</v>
      </c>
    </row>
    <row r="43" spans="1:6" ht="34.5" customHeight="1">
      <c r="A43" s="17">
        <v>26</v>
      </c>
      <c r="B43" s="17" t="s">
        <v>80</v>
      </c>
      <c r="C43" s="15" t="s">
        <v>12</v>
      </c>
      <c r="D43" s="16" t="s">
        <v>81</v>
      </c>
      <c r="E43" s="29" t="s">
        <v>82</v>
      </c>
      <c r="F43" s="27">
        <v>29900</v>
      </c>
    </row>
    <row r="44" spans="1:6" ht="34.5" customHeight="1">
      <c r="A44" s="12" t="s">
        <v>83</v>
      </c>
      <c r="B44" s="12"/>
      <c r="C44" s="12"/>
      <c r="D44" s="13"/>
      <c r="E44" s="12"/>
      <c r="F44" s="25">
        <f>F45</f>
        <v>14000</v>
      </c>
    </row>
    <row r="45" spans="1:6" ht="34.5" customHeight="1">
      <c r="A45" s="17">
        <v>27</v>
      </c>
      <c r="B45" s="17" t="s">
        <v>84</v>
      </c>
      <c r="C45" s="15" t="s">
        <v>12</v>
      </c>
      <c r="D45" s="16" t="s">
        <v>85</v>
      </c>
      <c r="E45" s="29" t="s">
        <v>86</v>
      </c>
      <c r="F45" s="27">
        <v>14000</v>
      </c>
    </row>
    <row r="46" spans="1:6" ht="34.5" customHeight="1">
      <c r="A46" s="12" t="s">
        <v>87</v>
      </c>
      <c r="B46" s="12"/>
      <c r="C46" s="12"/>
      <c r="D46" s="13"/>
      <c r="E46" s="12"/>
      <c r="F46" s="25">
        <f>F47</f>
        <v>14000</v>
      </c>
    </row>
    <row r="47" spans="1:6" ht="34.5" customHeight="1">
      <c r="A47" s="17">
        <v>28</v>
      </c>
      <c r="B47" s="17" t="s">
        <v>88</v>
      </c>
      <c r="C47" s="15" t="s">
        <v>12</v>
      </c>
      <c r="D47" s="16" t="s">
        <v>89</v>
      </c>
      <c r="E47" s="29" t="s">
        <v>90</v>
      </c>
      <c r="F47" s="27">
        <v>14000</v>
      </c>
    </row>
    <row r="48" spans="1:6" ht="34.5" customHeight="1">
      <c r="A48" s="12" t="s">
        <v>91</v>
      </c>
      <c r="B48" s="12"/>
      <c r="C48" s="12"/>
      <c r="D48" s="13"/>
      <c r="E48" s="29"/>
      <c r="F48" s="25">
        <f>F49+F50</f>
        <v>24000</v>
      </c>
    </row>
    <row r="49" spans="1:6" ht="34.5" customHeight="1">
      <c r="A49" s="17">
        <v>29</v>
      </c>
      <c r="B49" s="17" t="s">
        <v>92</v>
      </c>
      <c r="C49" s="15" t="s">
        <v>12</v>
      </c>
      <c r="D49" s="16" t="s">
        <v>93</v>
      </c>
      <c r="E49" s="29" t="s">
        <v>94</v>
      </c>
      <c r="F49" s="27">
        <v>10000</v>
      </c>
    </row>
    <row r="50" spans="1:6" ht="34.5" customHeight="1">
      <c r="A50" s="17">
        <v>30</v>
      </c>
      <c r="B50" s="17" t="s">
        <v>92</v>
      </c>
      <c r="C50" s="15" t="s">
        <v>12</v>
      </c>
      <c r="D50" s="16" t="s">
        <v>93</v>
      </c>
      <c r="E50" s="29" t="s">
        <v>95</v>
      </c>
      <c r="F50" s="27">
        <v>14000</v>
      </c>
    </row>
    <row r="51" spans="1:6" ht="34.5" customHeight="1">
      <c r="A51" s="12" t="s">
        <v>96</v>
      </c>
      <c r="B51" s="12"/>
      <c r="C51" s="12"/>
      <c r="D51" s="13"/>
      <c r="E51" s="12"/>
      <c r="F51" s="25">
        <f>SUM(F52:F54)</f>
        <v>26606</v>
      </c>
    </row>
    <row r="52" spans="1:6" ht="34.5" customHeight="1">
      <c r="A52" s="17">
        <v>31</v>
      </c>
      <c r="B52" s="17" t="s">
        <v>97</v>
      </c>
      <c r="C52" s="15" t="s">
        <v>12</v>
      </c>
      <c r="D52" s="16" t="s">
        <v>98</v>
      </c>
      <c r="E52" s="29" t="s">
        <v>99</v>
      </c>
      <c r="F52" s="27">
        <v>2300</v>
      </c>
    </row>
    <row r="53" spans="1:6" ht="34.5" customHeight="1">
      <c r="A53" s="17">
        <v>32</v>
      </c>
      <c r="B53" s="17" t="s">
        <v>97</v>
      </c>
      <c r="C53" s="15" t="s">
        <v>12</v>
      </c>
      <c r="D53" s="16" t="s">
        <v>100</v>
      </c>
      <c r="E53" s="29" t="s">
        <v>101</v>
      </c>
      <c r="F53" s="27">
        <v>18000</v>
      </c>
    </row>
    <row r="54" spans="1:6" ht="34.5" customHeight="1">
      <c r="A54" s="17">
        <v>33</v>
      </c>
      <c r="B54" s="17" t="s">
        <v>97</v>
      </c>
      <c r="C54" s="15" t="s">
        <v>12</v>
      </c>
      <c r="D54" s="16" t="s">
        <v>98</v>
      </c>
      <c r="E54" s="29" t="s">
        <v>102</v>
      </c>
      <c r="F54" s="27">
        <v>6306</v>
      </c>
    </row>
  </sheetData>
  <sheetProtection/>
  <autoFilter ref="A4:F54"/>
  <mergeCells count="19">
    <mergeCell ref="A1:D1"/>
    <mergeCell ref="A2:F2"/>
    <mergeCell ref="A5:E5"/>
    <mergeCell ref="A6:D6"/>
    <mergeCell ref="A9:D9"/>
    <mergeCell ref="A13:D13"/>
    <mergeCell ref="A18:D18"/>
    <mergeCell ref="A22:D22"/>
    <mergeCell ref="A24:D24"/>
    <mergeCell ref="A26:D26"/>
    <mergeCell ref="A29:D29"/>
    <mergeCell ref="A35:D35"/>
    <mergeCell ref="A37:D37"/>
    <mergeCell ref="A40:D40"/>
    <mergeCell ref="A42:D42"/>
    <mergeCell ref="A44:D44"/>
    <mergeCell ref="A46:D46"/>
    <mergeCell ref="A48:D48"/>
    <mergeCell ref="A51:D51"/>
  </mergeCells>
  <printOptions/>
  <pageMargins left="0.39305555555555555" right="0.3145833333333333" top="1" bottom="0.7479166666666667" header="0.5" footer="0.5"/>
  <pageSetup horizontalDpi="600" verticalDpi="600" orientation="portrait" paperSize="9" scale="6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zy_zhou</dc:creator>
  <cp:keywords/>
  <dc:description/>
  <cp:lastModifiedBy>wangyw</cp:lastModifiedBy>
  <dcterms:created xsi:type="dcterms:W3CDTF">2021-10-05T05:39:28Z</dcterms:created>
  <dcterms:modified xsi:type="dcterms:W3CDTF">2023-12-21T16:24:42Z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I">
    <vt:lpwstr>DB1D9813ADBF3E9CB3428165CB7D7BEF_43</vt:lpwstr>
  </property>
  <property fmtid="{D5CDD505-2E9C-101B-9397-08002B2CF9AE}" pid="4" name="퀀_generated_2.-2147483648">
    <vt:i4>2052</vt:i4>
  </property>
</Properties>
</file>