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48" windowWidth="22968" windowHeight="9408"/>
  </bookViews>
  <sheets>
    <sheet name="Sheet1" sheetId="1" r:id="rId1"/>
    <sheet name="Sheet2" sheetId="2" r:id="rId2"/>
    <sheet name="Sheet3" sheetId="3" r:id="rId3"/>
  </sheets>
  <definedNames>
    <definedName name="_GoBack" localSheetId="0">Sheet1!#REF!</definedName>
    <definedName name="_xlnm.Print_Titles" localSheetId="0">Sheet1!$4:$4</definedName>
  </definedNames>
  <calcPr calcId="124519"/>
</workbook>
</file>

<file path=xl/calcChain.xml><?xml version="1.0" encoding="utf-8"?>
<calcChain xmlns="http://schemas.openxmlformats.org/spreadsheetml/2006/main">
  <c r="E34" i="1"/>
  <c r="E26" l="1"/>
  <c r="E8"/>
  <c r="E67" l="1"/>
  <c r="E65"/>
  <c r="E62"/>
  <c r="E60"/>
  <c r="E54"/>
  <c r="E51"/>
  <c r="E30"/>
  <c r="E21"/>
  <c r="E15"/>
  <c r="E6"/>
  <c r="E12"/>
  <c r="E10"/>
  <c r="E5" l="1"/>
</calcChain>
</file>

<file path=xl/sharedStrings.xml><?xml version="1.0" encoding="utf-8"?>
<sst xmlns="http://schemas.openxmlformats.org/spreadsheetml/2006/main" count="120" uniqueCount="87">
  <si>
    <t>序号</t>
  </si>
  <si>
    <t>项目名称</t>
  </si>
  <si>
    <t>科目代码</t>
  </si>
  <si>
    <t>江苏省交通运输厅</t>
  </si>
  <si>
    <t>吉林省交通运输厅</t>
  </si>
  <si>
    <t>中朝界河鸭绿江（吉林段）铣挖式挖泥船建造项目</t>
  </si>
  <si>
    <t>黑龙江省交通运输厅</t>
  </si>
  <si>
    <t>上海市交通委员会</t>
  </si>
  <si>
    <t>浙江省交通运输厅</t>
  </si>
  <si>
    <t>京杭运河浙江段三级航道整治工程</t>
  </si>
  <si>
    <t>安徽省交通运输厅</t>
  </si>
  <si>
    <t>福建省交通运输厅</t>
  </si>
  <si>
    <t>江西省交通运输厅</t>
  </si>
  <si>
    <t>山东省交通运输厅</t>
  </si>
  <si>
    <t>湖北省交通运输厅</t>
  </si>
  <si>
    <t>广东省交通运输厅</t>
  </si>
  <si>
    <t>四川省省交通运输厅</t>
  </si>
  <si>
    <t>金额</t>
    <phoneticPr fontId="7" type="noConversion"/>
  </si>
  <si>
    <t>附件1：</t>
    <phoneticPr fontId="7" type="noConversion"/>
  </si>
  <si>
    <t>单位：万元</t>
    <phoneticPr fontId="7" type="noConversion"/>
  </si>
  <si>
    <t>合计</t>
    <phoneticPr fontId="7" type="noConversion"/>
  </si>
  <si>
    <t>辽宁省合计</t>
    <phoneticPr fontId="7" type="noConversion"/>
  </si>
  <si>
    <t>黑龙江省合计</t>
    <phoneticPr fontId="7" type="noConversion"/>
  </si>
  <si>
    <t>上海市合计</t>
    <phoneticPr fontId="7" type="noConversion"/>
  </si>
  <si>
    <t>浙江省合计</t>
    <phoneticPr fontId="7" type="noConversion"/>
  </si>
  <si>
    <t>安徽省合计</t>
    <phoneticPr fontId="7" type="noConversion"/>
  </si>
  <si>
    <t>福建省合计</t>
    <phoneticPr fontId="7" type="noConversion"/>
  </si>
  <si>
    <t>江西省合计</t>
    <phoneticPr fontId="7" type="noConversion"/>
  </si>
  <si>
    <t>四川省合计</t>
    <phoneticPr fontId="7" type="noConversion"/>
  </si>
  <si>
    <t>江苏省合计</t>
    <phoneticPr fontId="7" type="noConversion"/>
  </si>
  <si>
    <t>山东省合计</t>
    <phoneticPr fontId="7" type="noConversion"/>
  </si>
  <si>
    <t>湖北省合计</t>
    <phoneticPr fontId="7" type="noConversion"/>
  </si>
  <si>
    <t>广东省合计</t>
    <phoneticPr fontId="7" type="noConversion"/>
  </si>
  <si>
    <t>2018年港口建设费安排地方建设项目支出预算总表</t>
    <phoneticPr fontId="7" type="noConversion"/>
  </si>
  <si>
    <t>鸭绿江（辽宁段）航道管理辅助船舶建造项目</t>
  </si>
  <si>
    <t>辽宁省交通运输厅</t>
    <phoneticPr fontId="7" type="noConversion"/>
  </si>
  <si>
    <t>中俄界河黑龙江乌苏里江航道维护30米级航政管理船建造项目</t>
  </si>
  <si>
    <t>中俄界河黑龙江航道维护链斗挖泥船配套泥驳及宿舍船（更新）建造项目</t>
  </si>
  <si>
    <t>大芦线航道整治二期工程（大团惠南段）</t>
  </si>
  <si>
    <t>赵家沟东段航道整治工程</t>
  </si>
  <si>
    <t>平申线航道（上海段）整治工程（一期）</t>
  </si>
  <si>
    <t>大芦线航道大治河西枢纽新建二线船闸工程</t>
  </si>
  <si>
    <t>长湖申线上海段航道整治工程</t>
  </si>
  <si>
    <t>连云港港赣榆港区防波堤二期工程</t>
  </si>
  <si>
    <t>南通港吕四港区10万吨级进港航道二期工程</t>
  </si>
  <si>
    <t>苏申内港线瓜泾口至青阳港段航道整治工程</t>
  </si>
  <si>
    <t>通扬线高邮段航道整治工程</t>
  </si>
  <si>
    <t>涡河航道大寺闸至入淮口段整治工程</t>
  </si>
  <si>
    <t>引江济淮工程</t>
  </si>
  <si>
    <t>淮河干流航道蚌埠闸至红山头段整治工程</t>
  </si>
  <si>
    <t>福州港三都澳深水航道二期工程—漳湾航道工程</t>
  </si>
  <si>
    <t>东山大产陆岛交通码头</t>
  </si>
  <si>
    <t>秀屿南日岛浮叶陆岛交通码头扩建工程</t>
  </si>
  <si>
    <t>霞浦西安陆岛交通码头</t>
  </si>
  <si>
    <t>霞浦沙江陆岛交通码头</t>
  </si>
  <si>
    <t>霞浦傅竹陆岛交通码头</t>
  </si>
  <si>
    <t>连江壶江岛陆岛交通码头</t>
  </si>
  <si>
    <t>连江粗芦岛陆岛交通码头</t>
  </si>
  <si>
    <t>蕉城漳湾雷东陆岛交通码头工程</t>
  </si>
  <si>
    <t>福安宁海陆岛交通码头</t>
  </si>
  <si>
    <t>秀屿万峰官沃陆岛交通码头</t>
  </si>
  <si>
    <t>秀屿罗盘陆岛交通码头扩建工程</t>
  </si>
  <si>
    <t>霞浦下浒（湾内）陆岛交通码头</t>
  </si>
  <si>
    <t>霞浦下岐陆岛交通码头</t>
  </si>
  <si>
    <t>霞浦下山陆岛交通码头</t>
  </si>
  <si>
    <t>霞浦西洋岛龟澳陆岛交通码头</t>
  </si>
  <si>
    <t>赣江井冈山航电枢纽工程</t>
  </si>
  <si>
    <t>信江八字嘴航电枢纽工程</t>
  </si>
  <si>
    <t>日照港岚山港区北作业区南港池航道工程</t>
  </si>
  <si>
    <t>东营港东营港区进港航道及导堤工程</t>
  </si>
  <si>
    <t>京杭运河枣庄段（马兰大桥以上）二级航道整治工程</t>
  </si>
  <si>
    <t>京杭运河枣庄段（马兰大桥以下）二级航道整治工程</t>
  </si>
  <si>
    <t>梁济运河梁山至邓楼闸段航道复航工程</t>
  </si>
  <si>
    <t>汉江孤山航电枢纽工程</t>
  </si>
  <si>
    <t>湛江港徐闻港区南山作业区客货滚装码头工程（防波堤工程）</t>
  </si>
  <si>
    <t>珠海港高栏港区5万吨黄茅海航道一期工程</t>
  </si>
  <si>
    <t>云南省合计</t>
    <phoneticPr fontId="7" type="noConversion"/>
  </si>
  <si>
    <t>岷江龙溪口航电枢纽工程</t>
  </si>
  <si>
    <t>澜沧江244界碑至临沧港四级航道建设工程</t>
  </si>
  <si>
    <t>云南省交通运输厅</t>
  </si>
  <si>
    <t>大连市合计</t>
    <phoneticPr fontId="7" type="noConversion"/>
  </si>
  <si>
    <t>大连市港口与口岸局</t>
  </si>
  <si>
    <t>大连港大港航道改扩建工程</t>
  </si>
  <si>
    <t>长湖申线航道西延工程</t>
  </si>
  <si>
    <t>瓯江航道整治工程丽水段(丽水绕城西路白岩大桥～外雄电站坝下）</t>
  </si>
  <si>
    <t>吉林省合计</t>
    <phoneticPr fontId="7" type="noConversion"/>
  </si>
  <si>
    <t>项目单位/省市</t>
    <phoneticPr fontId="7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</si>
</sst>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b/>
      <sz val="11"/>
      <color rgb="FF000000"/>
      <name val="宋体"/>
      <family val="3"/>
      <charset val="134"/>
    </font>
    <font>
      <b/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theme="1"/>
      <name val="Times New Roman"/>
      <family val="1"/>
    </font>
    <font>
      <sz val="9"/>
      <name val="宋体"/>
      <family val="2"/>
      <charset val="134"/>
      <scheme val="minor"/>
    </font>
    <font>
      <sz val="16"/>
      <color theme="1"/>
      <name val="黑体"/>
      <family val="3"/>
      <charset val="134"/>
    </font>
    <font>
      <b/>
      <sz val="11"/>
      <color theme="1"/>
      <name val="宋体"/>
      <family val="3"/>
      <charset val="134"/>
    </font>
    <font>
      <b/>
      <sz val="11"/>
      <color theme="1"/>
      <name val="Calibri"/>
      <family val="2"/>
    </font>
    <font>
      <sz val="10.5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0" fontId="0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6" fillId="2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justify" vertical="center" wrapText="1"/>
    </xf>
    <xf numFmtId="0" fontId="11" fillId="2" borderId="3" xfId="0" applyFont="1" applyFill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7"/>
  <sheetViews>
    <sheetView tabSelected="1" workbookViewId="0">
      <selection activeCell="I9" sqref="I9"/>
    </sheetView>
  </sheetViews>
  <sheetFormatPr defaultRowHeight="14.4"/>
  <cols>
    <col min="1" max="1" width="6" customWidth="1"/>
    <col min="2" max="2" width="25.33203125" customWidth="1"/>
    <col min="3" max="3" width="46.44140625" customWidth="1"/>
    <col min="4" max="4" width="9.88671875" bestFit="1" customWidth="1"/>
    <col min="5" max="5" width="12.6640625" style="3" customWidth="1"/>
  </cols>
  <sheetData>
    <row r="1" spans="1:5">
      <c r="A1" t="s">
        <v>18</v>
      </c>
    </row>
    <row r="2" spans="1:5" ht="20.399999999999999">
      <c r="A2" s="20" t="s">
        <v>33</v>
      </c>
      <c r="B2" s="20"/>
      <c r="C2" s="20"/>
      <c r="D2" s="20"/>
      <c r="E2" s="20"/>
    </row>
    <row r="3" spans="1:5">
      <c r="E3" s="16" t="s">
        <v>19</v>
      </c>
    </row>
    <row r="4" spans="1:5">
      <c r="A4" s="1" t="s">
        <v>0</v>
      </c>
      <c r="B4" s="1" t="s">
        <v>86</v>
      </c>
      <c r="C4" s="1" t="s">
        <v>1</v>
      </c>
      <c r="D4" s="1" t="s">
        <v>2</v>
      </c>
      <c r="E4" s="1" t="s">
        <v>17</v>
      </c>
    </row>
    <row r="5" spans="1:5" s="7" customFormat="1" ht="28.8" customHeight="1">
      <c r="A5" s="21" t="s">
        <v>20</v>
      </c>
      <c r="B5" s="22"/>
      <c r="C5" s="22"/>
      <c r="D5" s="22"/>
      <c r="E5" s="2">
        <f>E6+E8+E10+E15+E21+E26+E30+E34+E51+E54+E60+E62+E65+E67+E12</f>
        <v>558161</v>
      </c>
    </row>
    <row r="6" spans="1:5" s="10" customFormat="1" ht="28.8" customHeight="1">
      <c r="A6" s="23" t="s">
        <v>21</v>
      </c>
      <c r="B6" s="24"/>
      <c r="C6" s="24"/>
      <c r="D6" s="24"/>
      <c r="E6" s="2">
        <f>E7</f>
        <v>1200</v>
      </c>
    </row>
    <row r="7" spans="1:5" s="11" customFormat="1" ht="28.8" customHeight="1">
      <c r="A7" s="4">
        <v>1</v>
      </c>
      <c r="B7" s="5" t="s">
        <v>35</v>
      </c>
      <c r="C7" s="13" t="s">
        <v>34</v>
      </c>
      <c r="D7" s="6">
        <v>2146303</v>
      </c>
      <c r="E7" s="12">
        <v>1200</v>
      </c>
    </row>
    <row r="8" spans="1:5" s="10" customFormat="1" ht="28.8" customHeight="1">
      <c r="A8" s="17" t="s">
        <v>80</v>
      </c>
      <c r="B8" s="18"/>
      <c r="C8" s="18"/>
      <c r="D8" s="19"/>
      <c r="E8" s="2">
        <f>E9</f>
        <v>920</v>
      </c>
    </row>
    <row r="9" spans="1:5" s="11" customFormat="1" ht="28.8" customHeight="1">
      <c r="A9" s="4">
        <v>2</v>
      </c>
      <c r="B9" s="14" t="s">
        <v>81</v>
      </c>
      <c r="C9" s="14" t="s">
        <v>82</v>
      </c>
      <c r="D9" s="6">
        <v>2146302</v>
      </c>
      <c r="E9" s="12">
        <v>920</v>
      </c>
    </row>
    <row r="10" spans="1:5" s="10" customFormat="1" ht="28.8" customHeight="1">
      <c r="A10" s="17" t="s">
        <v>85</v>
      </c>
      <c r="B10" s="18"/>
      <c r="C10" s="18"/>
      <c r="D10" s="19"/>
      <c r="E10" s="2">
        <f>SUM(E11)</f>
        <v>600</v>
      </c>
    </row>
    <row r="11" spans="1:5" s="11" customFormat="1" ht="28.8" customHeight="1">
      <c r="A11" s="4">
        <v>3</v>
      </c>
      <c r="B11" s="5" t="s">
        <v>4</v>
      </c>
      <c r="C11" s="13" t="s">
        <v>5</v>
      </c>
      <c r="D11" s="6">
        <v>2146303</v>
      </c>
      <c r="E11" s="8">
        <v>600</v>
      </c>
    </row>
    <row r="12" spans="1:5" s="10" customFormat="1" ht="28.8" customHeight="1">
      <c r="A12" s="17" t="s">
        <v>22</v>
      </c>
      <c r="B12" s="18"/>
      <c r="C12" s="18"/>
      <c r="D12" s="19"/>
      <c r="E12" s="2">
        <f>SUM(E13:E14)</f>
        <v>2000</v>
      </c>
    </row>
    <row r="13" spans="1:5" s="11" customFormat="1" ht="28.8" customHeight="1">
      <c r="A13" s="4">
        <v>4</v>
      </c>
      <c r="B13" s="5" t="s">
        <v>6</v>
      </c>
      <c r="C13" s="13" t="s">
        <v>36</v>
      </c>
      <c r="D13" s="6">
        <v>2146303</v>
      </c>
      <c r="E13" s="8">
        <v>1000</v>
      </c>
    </row>
    <row r="14" spans="1:5" s="11" customFormat="1" ht="28.8" customHeight="1">
      <c r="A14" s="4">
        <v>5</v>
      </c>
      <c r="B14" s="5" t="s">
        <v>6</v>
      </c>
      <c r="C14" s="13" t="s">
        <v>37</v>
      </c>
      <c r="D14" s="6">
        <v>2146303</v>
      </c>
      <c r="E14" s="8">
        <v>1000</v>
      </c>
    </row>
    <row r="15" spans="1:5" s="10" customFormat="1" ht="28.8" customHeight="1">
      <c r="A15" s="17" t="s">
        <v>23</v>
      </c>
      <c r="B15" s="18"/>
      <c r="C15" s="18"/>
      <c r="D15" s="19"/>
      <c r="E15" s="2">
        <f>SUM(E16:E20)</f>
        <v>11897</v>
      </c>
    </row>
    <row r="16" spans="1:5" s="11" customFormat="1" ht="28.8" customHeight="1">
      <c r="A16" s="4">
        <v>6</v>
      </c>
      <c r="B16" s="5" t="s">
        <v>7</v>
      </c>
      <c r="C16" s="14" t="s">
        <v>38</v>
      </c>
      <c r="D16" s="6">
        <v>2146302</v>
      </c>
      <c r="E16" s="12">
        <v>190</v>
      </c>
    </row>
    <row r="17" spans="1:5" s="11" customFormat="1" ht="28.8" customHeight="1">
      <c r="A17" s="4">
        <v>7</v>
      </c>
      <c r="B17" s="5" t="s">
        <v>7</v>
      </c>
      <c r="C17" s="14" t="s">
        <v>39</v>
      </c>
      <c r="D17" s="6">
        <v>2146302</v>
      </c>
      <c r="E17" s="12">
        <v>2000</v>
      </c>
    </row>
    <row r="18" spans="1:5" s="11" customFormat="1" ht="28.8" customHeight="1">
      <c r="A18" s="4">
        <v>8</v>
      </c>
      <c r="B18" s="5" t="s">
        <v>7</v>
      </c>
      <c r="C18" s="14" t="s">
        <v>40</v>
      </c>
      <c r="D18" s="6">
        <v>2146302</v>
      </c>
      <c r="E18" s="12">
        <v>267</v>
      </c>
    </row>
    <row r="19" spans="1:5" s="11" customFormat="1" ht="28.8" customHeight="1">
      <c r="A19" s="4">
        <v>9</v>
      </c>
      <c r="B19" s="5" t="s">
        <v>7</v>
      </c>
      <c r="C19" s="14" t="s">
        <v>41</v>
      </c>
      <c r="D19" s="6">
        <v>2146302</v>
      </c>
      <c r="E19" s="12">
        <v>3440</v>
      </c>
    </row>
    <row r="20" spans="1:5" s="11" customFormat="1" ht="28.8" customHeight="1">
      <c r="A20" s="4">
        <v>10</v>
      </c>
      <c r="B20" s="5" t="s">
        <v>7</v>
      </c>
      <c r="C20" s="14" t="s">
        <v>42</v>
      </c>
      <c r="D20" s="6">
        <v>2146302</v>
      </c>
      <c r="E20" s="12">
        <v>6000</v>
      </c>
    </row>
    <row r="21" spans="1:5" s="11" customFormat="1" ht="28.8" customHeight="1">
      <c r="A21" s="23" t="s">
        <v>29</v>
      </c>
      <c r="B21" s="24"/>
      <c r="C21" s="24"/>
      <c r="D21" s="24"/>
      <c r="E21" s="2">
        <f>SUM(E22:E25)</f>
        <v>0</v>
      </c>
    </row>
    <row r="22" spans="1:5" s="11" customFormat="1" ht="28.8" customHeight="1">
      <c r="A22" s="4">
        <v>11</v>
      </c>
      <c r="B22" s="5" t="s">
        <v>3</v>
      </c>
      <c r="C22" s="14" t="s">
        <v>43</v>
      </c>
      <c r="D22" s="6">
        <v>2146302</v>
      </c>
      <c r="E22" s="12">
        <v>-4310</v>
      </c>
    </row>
    <row r="23" spans="1:5" s="11" customFormat="1" ht="28.8" customHeight="1">
      <c r="A23" s="4">
        <v>12</v>
      </c>
      <c r="B23" s="5" t="s">
        <v>3</v>
      </c>
      <c r="C23" s="14" t="s">
        <v>44</v>
      </c>
      <c r="D23" s="6">
        <v>2146302</v>
      </c>
      <c r="E23" s="12">
        <v>-5880</v>
      </c>
    </row>
    <row r="24" spans="1:5" s="11" customFormat="1" ht="28.8" customHeight="1">
      <c r="A24" s="4">
        <v>13</v>
      </c>
      <c r="B24" s="5" t="s">
        <v>3</v>
      </c>
      <c r="C24" s="14" t="s">
        <v>45</v>
      </c>
      <c r="D24" s="6">
        <v>2146302</v>
      </c>
      <c r="E24" s="12">
        <v>-10000</v>
      </c>
    </row>
    <row r="25" spans="1:5" s="11" customFormat="1" ht="28.8" customHeight="1">
      <c r="A25" s="4">
        <v>14</v>
      </c>
      <c r="B25" s="5" t="s">
        <v>3</v>
      </c>
      <c r="C25" s="14" t="s">
        <v>46</v>
      </c>
      <c r="D25" s="6">
        <v>2146302</v>
      </c>
      <c r="E25" s="12">
        <v>20190</v>
      </c>
    </row>
    <row r="26" spans="1:5" s="10" customFormat="1" ht="28.8" customHeight="1">
      <c r="A26" s="17" t="s">
        <v>24</v>
      </c>
      <c r="B26" s="18"/>
      <c r="C26" s="18"/>
      <c r="D26" s="19"/>
      <c r="E26" s="2">
        <f>SUM(E27:E29)</f>
        <v>90000</v>
      </c>
    </row>
    <row r="27" spans="1:5" s="11" customFormat="1" ht="28.8" customHeight="1">
      <c r="A27" s="4">
        <v>15</v>
      </c>
      <c r="B27" s="14" t="s">
        <v>8</v>
      </c>
      <c r="C27" s="14" t="s">
        <v>83</v>
      </c>
      <c r="D27" s="6">
        <v>2146302</v>
      </c>
      <c r="E27" s="12">
        <v>30000</v>
      </c>
    </row>
    <row r="28" spans="1:5" s="11" customFormat="1" ht="28.8" customHeight="1">
      <c r="A28" s="4">
        <v>16</v>
      </c>
      <c r="B28" s="14" t="s">
        <v>8</v>
      </c>
      <c r="C28" s="14" t="s">
        <v>9</v>
      </c>
      <c r="D28" s="6">
        <v>2146302</v>
      </c>
      <c r="E28" s="12">
        <v>55000</v>
      </c>
    </row>
    <row r="29" spans="1:5" s="11" customFormat="1" ht="28.8" customHeight="1">
      <c r="A29" s="4">
        <v>17</v>
      </c>
      <c r="B29" s="14" t="s">
        <v>8</v>
      </c>
      <c r="C29" s="14" t="s">
        <v>84</v>
      </c>
      <c r="D29" s="6">
        <v>2146302</v>
      </c>
      <c r="E29" s="12">
        <v>5000</v>
      </c>
    </row>
    <row r="30" spans="1:5" s="10" customFormat="1" ht="28.8" customHeight="1">
      <c r="A30" s="17" t="s">
        <v>25</v>
      </c>
      <c r="B30" s="18"/>
      <c r="C30" s="18"/>
      <c r="D30" s="19"/>
      <c r="E30" s="2">
        <f>SUM(E31:E33)</f>
        <v>214344</v>
      </c>
    </row>
    <row r="31" spans="1:5" s="11" customFormat="1" ht="28.8" customHeight="1">
      <c r="A31" s="4">
        <v>18</v>
      </c>
      <c r="B31" s="5" t="s">
        <v>10</v>
      </c>
      <c r="C31" s="14" t="s">
        <v>49</v>
      </c>
      <c r="D31" s="6">
        <v>2146302</v>
      </c>
      <c r="E31" s="12">
        <v>18000</v>
      </c>
    </row>
    <row r="32" spans="1:5" s="11" customFormat="1" ht="28.8" customHeight="1">
      <c r="A32" s="4">
        <v>19</v>
      </c>
      <c r="B32" s="5" t="s">
        <v>10</v>
      </c>
      <c r="C32" s="14" t="s">
        <v>48</v>
      </c>
      <c r="D32" s="6">
        <v>2146302</v>
      </c>
      <c r="E32" s="12">
        <v>181344</v>
      </c>
    </row>
    <row r="33" spans="1:5" s="11" customFormat="1" ht="28.8" customHeight="1">
      <c r="A33" s="4">
        <v>20</v>
      </c>
      <c r="B33" s="5" t="s">
        <v>10</v>
      </c>
      <c r="C33" s="14" t="s">
        <v>47</v>
      </c>
      <c r="D33" s="6">
        <v>2146302</v>
      </c>
      <c r="E33" s="12">
        <v>15000</v>
      </c>
    </row>
    <row r="34" spans="1:5" s="10" customFormat="1" ht="28.8" customHeight="1">
      <c r="A34" s="17" t="s">
        <v>26</v>
      </c>
      <c r="B34" s="18"/>
      <c r="C34" s="18"/>
      <c r="D34" s="19"/>
      <c r="E34" s="2">
        <f>SUM(E35:E50)</f>
        <v>11400</v>
      </c>
    </row>
    <row r="35" spans="1:5" s="11" customFormat="1" ht="28.8" customHeight="1">
      <c r="A35" s="4">
        <v>21</v>
      </c>
      <c r="B35" s="5" t="s">
        <v>11</v>
      </c>
      <c r="C35" s="14" t="s">
        <v>50</v>
      </c>
      <c r="D35" s="15">
        <v>2146302</v>
      </c>
      <c r="E35" s="12">
        <v>5000</v>
      </c>
    </row>
    <row r="36" spans="1:5" s="11" customFormat="1" ht="28.8" customHeight="1">
      <c r="A36" s="4">
        <v>22</v>
      </c>
      <c r="B36" s="5" t="s">
        <v>11</v>
      </c>
      <c r="C36" s="14" t="s">
        <v>51</v>
      </c>
      <c r="D36" s="15">
        <v>2146302</v>
      </c>
      <c r="E36" s="12">
        <v>150</v>
      </c>
    </row>
    <row r="37" spans="1:5" s="11" customFormat="1" ht="28.8" customHeight="1">
      <c r="A37" s="4">
        <v>23</v>
      </c>
      <c r="B37" s="5" t="s">
        <v>11</v>
      </c>
      <c r="C37" s="14" t="s">
        <v>52</v>
      </c>
      <c r="D37" s="15">
        <v>2146302</v>
      </c>
      <c r="E37" s="12">
        <v>200</v>
      </c>
    </row>
    <row r="38" spans="1:5" s="11" customFormat="1" ht="28.8" customHeight="1">
      <c r="A38" s="4">
        <v>24</v>
      </c>
      <c r="B38" s="5" t="s">
        <v>11</v>
      </c>
      <c r="C38" s="14" t="s">
        <v>53</v>
      </c>
      <c r="D38" s="15">
        <v>2146302</v>
      </c>
      <c r="E38" s="12">
        <v>600</v>
      </c>
    </row>
    <row r="39" spans="1:5" s="11" customFormat="1" ht="28.8" customHeight="1">
      <c r="A39" s="4">
        <v>25</v>
      </c>
      <c r="B39" s="5" t="s">
        <v>11</v>
      </c>
      <c r="C39" s="14" t="s">
        <v>54</v>
      </c>
      <c r="D39" s="15">
        <v>2146302</v>
      </c>
      <c r="E39" s="12">
        <v>200</v>
      </c>
    </row>
    <row r="40" spans="1:5" s="11" customFormat="1" ht="28.8" customHeight="1">
      <c r="A40" s="4">
        <v>26</v>
      </c>
      <c r="B40" s="5" t="s">
        <v>11</v>
      </c>
      <c r="C40" s="14" t="s">
        <v>55</v>
      </c>
      <c r="D40" s="15">
        <v>2146302</v>
      </c>
      <c r="E40" s="12">
        <v>150</v>
      </c>
    </row>
    <row r="41" spans="1:5" s="11" customFormat="1" ht="28.8" customHeight="1">
      <c r="A41" s="4">
        <v>27</v>
      </c>
      <c r="B41" s="5" t="s">
        <v>11</v>
      </c>
      <c r="C41" s="14" t="s">
        <v>56</v>
      </c>
      <c r="D41" s="15">
        <v>2146302</v>
      </c>
      <c r="E41" s="12">
        <v>410</v>
      </c>
    </row>
    <row r="42" spans="1:5" s="11" customFormat="1" ht="28.8" customHeight="1">
      <c r="A42" s="4">
        <v>28</v>
      </c>
      <c r="B42" s="5" t="s">
        <v>11</v>
      </c>
      <c r="C42" s="14" t="s">
        <v>57</v>
      </c>
      <c r="D42" s="15">
        <v>2146302</v>
      </c>
      <c r="E42" s="12">
        <v>430</v>
      </c>
    </row>
    <row r="43" spans="1:5" s="11" customFormat="1" ht="28.8" customHeight="1">
      <c r="A43" s="4">
        <v>29</v>
      </c>
      <c r="B43" s="5" t="s">
        <v>11</v>
      </c>
      <c r="C43" s="14" t="s">
        <v>58</v>
      </c>
      <c r="D43" s="15">
        <v>2146302</v>
      </c>
      <c r="E43" s="12">
        <v>600</v>
      </c>
    </row>
    <row r="44" spans="1:5" s="11" customFormat="1" ht="28.8" customHeight="1">
      <c r="A44" s="4">
        <v>30</v>
      </c>
      <c r="B44" s="5" t="s">
        <v>11</v>
      </c>
      <c r="C44" s="14" t="s">
        <v>59</v>
      </c>
      <c r="D44" s="15">
        <v>2146302</v>
      </c>
      <c r="E44" s="12">
        <v>610</v>
      </c>
    </row>
    <row r="45" spans="1:5" s="11" customFormat="1" ht="28.8" customHeight="1">
      <c r="A45" s="4">
        <v>31</v>
      </c>
      <c r="B45" s="5" t="s">
        <v>11</v>
      </c>
      <c r="C45" s="14" t="s">
        <v>60</v>
      </c>
      <c r="D45" s="15">
        <v>2146302</v>
      </c>
      <c r="E45" s="12">
        <v>300</v>
      </c>
    </row>
    <row r="46" spans="1:5" s="11" customFormat="1" ht="28.8" customHeight="1">
      <c r="A46" s="4">
        <v>32</v>
      </c>
      <c r="B46" s="5" t="s">
        <v>11</v>
      </c>
      <c r="C46" s="14" t="s">
        <v>61</v>
      </c>
      <c r="D46" s="15">
        <v>2146302</v>
      </c>
      <c r="E46" s="12">
        <v>400</v>
      </c>
    </row>
    <row r="47" spans="1:5" s="11" customFormat="1" ht="28.8" customHeight="1">
      <c r="A47" s="4">
        <v>33</v>
      </c>
      <c r="B47" s="5" t="s">
        <v>11</v>
      </c>
      <c r="C47" s="14" t="s">
        <v>62</v>
      </c>
      <c r="D47" s="15">
        <v>2146302</v>
      </c>
      <c r="E47" s="12">
        <v>400</v>
      </c>
    </row>
    <row r="48" spans="1:5" s="11" customFormat="1" ht="28.8" customHeight="1">
      <c r="A48" s="4">
        <v>34</v>
      </c>
      <c r="B48" s="5" t="s">
        <v>11</v>
      </c>
      <c r="C48" s="14" t="s">
        <v>63</v>
      </c>
      <c r="D48" s="15">
        <v>2146302</v>
      </c>
      <c r="E48" s="12">
        <v>600</v>
      </c>
    </row>
    <row r="49" spans="1:5" s="11" customFormat="1" ht="28.8" customHeight="1">
      <c r="A49" s="4">
        <v>35</v>
      </c>
      <c r="B49" s="5" t="s">
        <v>11</v>
      </c>
      <c r="C49" s="14" t="s">
        <v>64</v>
      </c>
      <c r="D49" s="15">
        <v>2146302</v>
      </c>
      <c r="E49" s="12">
        <v>1000</v>
      </c>
    </row>
    <row r="50" spans="1:5" s="11" customFormat="1" ht="28.8" customHeight="1">
      <c r="A50" s="4">
        <v>36</v>
      </c>
      <c r="B50" s="5" t="s">
        <v>11</v>
      </c>
      <c r="C50" s="14" t="s">
        <v>65</v>
      </c>
      <c r="D50" s="15">
        <v>2146302</v>
      </c>
      <c r="E50" s="12">
        <v>350</v>
      </c>
    </row>
    <row r="51" spans="1:5" s="10" customFormat="1" ht="28.8" customHeight="1">
      <c r="A51" s="17" t="s">
        <v>27</v>
      </c>
      <c r="B51" s="18"/>
      <c r="C51" s="18"/>
      <c r="D51" s="19"/>
      <c r="E51" s="2">
        <f>E52+E53</f>
        <v>25000</v>
      </c>
    </row>
    <row r="52" spans="1:5" s="10" customFormat="1" ht="28.8" customHeight="1">
      <c r="A52" s="4">
        <v>37</v>
      </c>
      <c r="B52" s="14" t="s">
        <v>12</v>
      </c>
      <c r="C52" s="14" t="s">
        <v>66</v>
      </c>
      <c r="D52" s="15">
        <v>2146302</v>
      </c>
      <c r="E52" s="12">
        <v>15000</v>
      </c>
    </row>
    <row r="53" spans="1:5" s="11" customFormat="1" ht="28.8" customHeight="1">
      <c r="A53" s="4">
        <v>38</v>
      </c>
      <c r="B53" s="14" t="s">
        <v>12</v>
      </c>
      <c r="C53" s="14" t="s">
        <v>67</v>
      </c>
      <c r="D53" s="15">
        <v>2146302</v>
      </c>
      <c r="E53" s="12">
        <v>10000</v>
      </c>
    </row>
    <row r="54" spans="1:5" s="10" customFormat="1" ht="28.8" customHeight="1">
      <c r="A54" s="17" t="s">
        <v>30</v>
      </c>
      <c r="B54" s="18"/>
      <c r="C54" s="18"/>
      <c r="D54" s="19"/>
      <c r="E54" s="2">
        <f>SUM(E55:E59)</f>
        <v>93390</v>
      </c>
    </row>
    <row r="55" spans="1:5" s="11" customFormat="1" ht="28.8" customHeight="1">
      <c r="A55" s="4">
        <v>39</v>
      </c>
      <c r="B55" s="14" t="s">
        <v>13</v>
      </c>
      <c r="C55" s="14" t="s">
        <v>72</v>
      </c>
      <c r="D55" s="15">
        <v>2146302</v>
      </c>
      <c r="E55" s="12">
        <v>25390</v>
      </c>
    </row>
    <row r="56" spans="1:5" s="11" customFormat="1" ht="28.8" customHeight="1">
      <c r="A56" s="4">
        <v>40</v>
      </c>
      <c r="B56" s="14" t="s">
        <v>13</v>
      </c>
      <c r="C56" s="14" t="s">
        <v>71</v>
      </c>
      <c r="D56" s="15">
        <v>2146302</v>
      </c>
      <c r="E56" s="12">
        <v>10000</v>
      </c>
    </row>
    <row r="57" spans="1:5" s="11" customFormat="1" ht="28.8" customHeight="1">
      <c r="A57" s="4">
        <v>41</v>
      </c>
      <c r="B57" s="14" t="s">
        <v>13</v>
      </c>
      <c r="C57" s="14" t="s">
        <v>70</v>
      </c>
      <c r="D57" s="15">
        <v>2146302</v>
      </c>
      <c r="E57" s="12">
        <v>10000</v>
      </c>
    </row>
    <row r="58" spans="1:5" s="11" customFormat="1" ht="28.8" customHeight="1">
      <c r="A58" s="4">
        <v>42</v>
      </c>
      <c r="B58" s="13" t="s">
        <v>13</v>
      </c>
      <c r="C58" s="13" t="s">
        <v>69</v>
      </c>
      <c r="D58" s="15">
        <v>2146302</v>
      </c>
      <c r="E58" s="12">
        <v>40000</v>
      </c>
    </row>
    <row r="59" spans="1:5" s="11" customFormat="1" ht="28.8" customHeight="1">
      <c r="A59" s="4">
        <v>43</v>
      </c>
      <c r="B59" s="13" t="s">
        <v>13</v>
      </c>
      <c r="C59" s="13" t="s">
        <v>68</v>
      </c>
      <c r="D59" s="15">
        <v>2146302</v>
      </c>
      <c r="E59" s="12">
        <v>8000</v>
      </c>
    </row>
    <row r="60" spans="1:5" s="10" customFormat="1" ht="28.8" customHeight="1">
      <c r="A60" s="17" t="s">
        <v>31</v>
      </c>
      <c r="B60" s="18"/>
      <c r="C60" s="18"/>
      <c r="D60" s="19"/>
      <c r="E60" s="2">
        <f>E61</f>
        <v>10000</v>
      </c>
    </row>
    <row r="61" spans="1:5" s="11" customFormat="1" ht="28.8" customHeight="1">
      <c r="A61" s="4">
        <v>44</v>
      </c>
      <c r="B61" s="5" t="s">
        <v>14</v>
      </c>
      <c r="C61" s="14" t="s">
        <v>73</v>
      </c>
      <c r="D61" s="6">
        <v>2146302</v>
      </c>
      <c r="E61" s="12">
        <v>10000</v>
      </c>
    </row>
    <row r="62" spans="1:5" s="10" customFormat="1" ht="28.8" customHeight="1">
      <c r="A62" s="17" t="s">
        <v>32</v>
      </c>
      <c r="B62" s="18"/>
      <c r="C62" s="18"/>
      <c r="D62" s="19"/>
      <c r="E62" s="2">
        <f>E63+E64</f>
        <v>27410</v>
      </c>
    </row>
    <row r="63" spans="1:5" s="11" customFormat="1" ht="28.8" customHeight="1">
      <c r="A63" s="4">
        <v>45</v>
      </c>
      <c r="B63" s="5" t="s">
        <v>15</v>
      </c>
      <c r="C63" s="14" t="s">
        <v>75</v>
      </c>
      <c r="D63" s="15">
        <v>2146302</v>
      </c>
      <c r="E63" s="12">
        <v>18670</v>
      </c>
    </row>
    <row r="64" spans="1:5" s="11" customFormat="1" ht="28.8" customHeight="1">
      <c r="A64" s="4">
        <v>46</v>
      </c>
      <c r="B64" s="5" t="s">
        <v>15</v>
      </c>
      <c r="C64" s="14" t="s">
        <v>74</v>
      </c>
      <c r="D64" s="15">
        <v>2146302</v>
      </c>
      <c r="E64" s="12">
        <v>8740</v>
      </c>
    </row>
    <row r="65" spans="1:5" s="10" customFormat="1" ht="28.8" customHeight="1">
      <c r="A65" s="17" t="s">
        <v>28</v>
      </c>
      <c r="B65" s="18"/>
      <c r="C65" s="18"/>
      <c r="D65" s="19"/>
      <c r="E65" s="2">
        <f>E66</f>
        <v>40000</v>
      </c>
    </row>
    <row r="66" spans="1:5" s="11" customFormat="1" ht="28.8" customHeight="1">
      <c r="A66" s="4">
        <v>47</v>
      </c>
      <c r="B66" s="5" t="s">
        <v>16</v>
      </c>
      <c r="C66" s="14" t="s">
        <v>77</v>
      </c>
      <c r="D66" s="6">
        <v>2146302</v>
      </c>
      <c r="E66" s="12">
        <v>40000</v>
      </c>
    </row>
    <row r="67" spans="1:5" s="10" customFormat="1" ht="28.8" customHeight="1">
      <c r="A67" s="17" t="s">
        <v>76</v>
      </c>
      <c r="B67" s="18"/>
      <c r="C67" s="18"/>
      <c r="D67" s="19"/>
      <c r="E67" s="2">
        <f>E68</f>
        <v>30000</v>
      </c>
    </row>
    <row r="68" spans="1:5" s="11" customFormat="1" ht="28.8" customHeight="1">
      <c r="A68" s="4">
        <v>48</v>
      </c>
      <c r="B68" s="13" t="s">
        <v>79</v>
      </c>
      <c r="C68" s="13" t="s">
        <v>78</v>
      </c>
      <c r="D68" s="6">
        <v>2146302</v>
      </c>
      <c r="E68" s="12">
        <v>30000</v>
      </c>
    </row>
    <row r="69" spans="1:5" s="7" customFormat="1">
      <c r="E69" s="9"/>
    </row>
    <row r="70" spans="1:5" s="7" customFormat="1">
      <c r="E70" s="9"/>
    </row>
    <row r="71" spans="1:5" s="7" customFormat="1">
      <c r="E71" s="9"/>
    </row>
    <row r="72" spans="1:5" s="7" customFormat="1">
      <c r="E72" s="9"/>
    </row>
    <row r="73" spans="1:5" s="7" customFormat="1">
      <c r="E73" s="9"/>
    </row>
    <row r="74" spans="1:5" s="7" customFormat="1">
      <c r="E74" s="9"/>
    </row>
    <row r="75" spans="1:5" s="7" customFormat="1">
      <c r="E75" s="9"/>
    </row>
    <row r="76" spans="1:5" s="7" customFormat="1">
      <c r="E76" s="9"/>
    </row>
    <row r="77" spans="1:5" s="7" customFormat="1">
      <c r="E77" s="9"/>
    </row>
  </sheetData>
  <mergeCells count="17">
    <mergeCell ref="A51:D51"/>
    <mergeCell ref="A54:D54"/>
    <mergeCell ref="A60:D60"/>
    <mergeCell ref="A65:D65"/>
    <mergeCell ref="A67:D67"/>
    <mergeCell ref="A2:E2"/>
    <mergeCell ref="A5:D5"/>
    <mergeCell ref="A21:D21"/>
    <mergeCell ref="A6:D6"/>
    <mergeCell ref="A8:D8"/>
    <mergeCell ref="A10:D10"/>
    <mergeCell ref="A12:D12"/>
    <mergeCell ref="A15:D15"/>
    <mergeCell ref="A26:D26"/>
    <mergeCell ref="A30:D30"/>
    <mergeCell ref="A34:D34"/>
    <mergeCell ref="A62:D62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8" fitToHeight="0" orientation="portrait" r:id="rId1"/>
  <headerFooter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宋佳益</dc:creator>
  <cp:lastModifiedBy>李东平</cp:lastModifiedBy>
  <cp:lastPrinted>2018-06-26T14:55:01Z</cp:lastPrinted>
  <dcterms:created xsi:type="dcterms:W3CDTF">2017-06-01T11:25:09Z</dcterms:created>
  <dcterms:modified xsi:type="dcterms:W3CDTF">2018-06-26T14:55:13Z</dcterms:modified>
</cp:coreProperties>
</file>